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БЮДЖЕТ\ЗМІНИ ДО БЮДЖЕТУ\27.08\"/>
    </mc:Choice>
  </mc:AlternateContent>
  <bookViews>
    <workbookView xWindow="0" yWindow="0" windowWidth="28410" windowHeight="13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L25" i="1"/>
  <c r="M25" i="1"/>
  <c r="N25" i="1"/>
  <c r="O25" i="1"/>
  <c r="P25" i="1"/>
  <c r="J25" i="1"/>
  <c r="P14" i="1"/>
  <c r="P15" i="1"/>
  <c r="P16" i="1"/>
  <c r="P17" i="1"/>
  <c r="P18" i="1"/>
  <c r="P19" i="1"/>
  <c r="P20" i="1"/>
  <c r="P21" i="1"/>
  <c r="P22" i="1"/>
  <c r="P23" i="1"/>
  <c r="P24" i="1"/>
  <c r="P13" i="1"/>
  <c r="K13" i="1"/>
  <c r="L13" i="1"/>
  <c r="M13" i="1"/>
  <c r="N13" i="1"/>
  <c r="O13" i="1"/>
  <c r="J13" i="1"/>
  <c r="K14" i="1"/>
  <c r="L14" i="1"/>
  <c r="M14" i="1"/>
  <c r="N14" i="1"/>
  <c r="O14" i="1"/>
  <c r="J14" i="1"/>
  <c r="J16" i="1"/>
  <c r="L16" i="1"/>
  <c r="F22" i="1"/>
  <c r="G14" i="1"/>
  <c r="H14" i="1"/>
  <c r="I14" i="1"/>
  <c r="F14" i="1"/>
  <c r="F13" i="1" s="1"/>
  <c r="F25" i="1" s="1"/>
  <c r="G13" i="1"/>
  <c r="G25" i="1" s="1"/>
  <c r="H13" i="1"/>
  <c r="I13" i="1"/>
  <c r="I25" i="1" s="1"/>
  <c r="H25" i="1"/>
  <c r="E25" i="1"/>
  <c r="E13" i="1"/>
  <c r="E16" i="1"/>
  <c r="E24" i="1"/>
  <c r="E21" i="1"/>
  <c r="E20" i="1"/>
  <c r="I19" i="1"/>
  <c r="E19" i="1" s="1"/>
  <c r="E17" i="1"/>
  <c r="E18" i="1"/>
  <c r="E15" i="1"/>
  <c r="F16" i="1"/>
  <c r="E14" i="1" l="1"/>
</calcChain>
</file>

<file path=xl/sharedStrings.xml><?xml version="1.0" encoding="utf-8"?>
<sst xmlns="http://schemas.openxmlformats.org/spreadsheetml/2006/main" count="75" uniqueCount="64">
  <si>
    <t>отг с. Станiслав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</si>
  <si>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</si>
  <si>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</si>
  <si>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</si>
  <si>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</si>
  <si>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</si>
  <si>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</si>
  <si>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</si>
  <si>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</si>
  <si>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</si>
  <si>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</si>
  <si>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</si>
  <si>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</si>
  <si>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</si>
  <si>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</si>
  <si>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</si>
  <si>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</si>
  <si>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</si>
  <si>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</si>
  <si>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</si>
  <si>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</si>
  <si>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</si>
  <si>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</si>
  <si>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</si>
  <si>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</si>
  <si>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</si>
  <si>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</si>
  <si>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</si>
  <si>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</si>
  <si>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0113242</t>
  </si>
  <si>
    <t>1090</t>
  </si>
  <si>
    <t>3242</t>
  </si>
  <si>
    <t>Інші заходи у сфері соціального захисту і соціального забезпечення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</si>
  <si>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</si>
  <si>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</si>
  <si>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</si>
  <si>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</si>
  <si>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</si>
  <si>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</si>
  <si>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</si>
  <si>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</si>
  <si>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</si>
  <si>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</si>
  <si>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</si>
  <si>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</si>
  <si>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</si>
  <si>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</si>
  <si>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</si>
  <si>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0118700</t>
  </si>
  <si>
    <t>0133</t>
  </si>
  <si>
    <t>8700</t>
  </si>
  <si>
    <t>Резервний фонд</t>
  </si>
  <si>
    <t>0180</t>
  </si>
  <si>
    <t>0119770</t>
  </si>
  <si>
    <t>9770</t>
  </si>
  <si>
    <t>Інші субвенції з місцевого бюджету</t>
  </si>
  <si>
    <t>X</t>
  </si>
  <si>
    <t>Усього</t>
  </si>
  <si>
    <t>Станіславська сільська рада</t>
  </si>
  <si>
    <t>Надання довгострокових кредитів індивідуальним забудовникам житла на селі</t>
  </si>
  <si>
    <t>0118831</t>
  </si>
  <si>
    <t>до проекта рішення</t>
  </si>
  <si>
    <t>Головний бухгалтер</t>
  </si>
  <si>
    <t>Н.В. Сміюха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</si>
</sst>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G30" sqref="G30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61</v>
      </c>
    </row>
    <row r="5" spans="1:16" x14ac:dyDescent="0.2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P7" s="3" t="s">
        <v>4</v>
      </c>
    </row>
    <row r="8" spans="1:16" x14ac:dyDescent="0.2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/>
      <c r="G8" s="6"/>
      <c r="H8" s="6"/>
      <c r="I8" s="6"/>
      <c r="J8" s="6" t="s">
        <v>16</v>
      </c>
      <c r="K8" s="6"/>
      <c r="L8" s="6"/>
      <c r="M8" s="6"/>
      <c r="N8" s="6"/>
      <c r="O8" s="6"/>
      <c r="P8" s="7" t="s">
        <v>18</v>
      </c>
    </row>
    <row r="9" spans="1:16" x14ac:dyDescent="0.2">
      <c r="A9" s="6"/>
      <c r="B9" s="6"/>
      <c r="C9" s="6"/>
      <c r="D9" s="6"/>
      <c r="E9" s="7" t="s">
        <v>10</v>
      </c>
      <c r="F9" s="6" t="s">
        <v>11</v>
      </c>
      <c r="G9" s="6" t="s">
        <v>12</v>
      </c>
      <c r="H9" s="6"/>
      <c r="I9" s="6" t="s">
        <v>15</v>
      </c>
      <c r="J9" s="7" t="s">
        <v>10</v>
      </c>
      <c r="K9" s="6" t="s">
        <v>17</v>
      </c>
      <c r="L9" s="6" t="s">
        <v>11</v>
      </c>
      <c r="M9" s="6" t="s">
        <v>12</v>
      </c>
      <c r="N9" s="6"/>
      <c r="O9" s="6" t="s">
        <v>15</v>
      </c>
      <c r="P9" s="6"/>
    </row>
    <row r="10" spans="1:16" x14ac:dyDescent="0.2">
      <c r="A10" s="6"/>
      <c r="B10" s="6"/>
      <c r="C10" s="6"/>
      <c r="D10" s="6"/>
      <c r="E10" s="6"/>
      <c r="F10" s="6"/>
      <c r="G10" s="6" t="s">
        <v>13</v>
      </c>
      <c r="H10" s="6" t="s">
        <v>14</v>
      </c>
      <c r="I10" s="6"/>
      <c r="J10" s="6"/>
      <c r="K10" s="6"/>
      <c r="L10" s="6"/>
      <c r="M10" s="6" t="s">
        <v>13</v>
      </c>
      <c r="N10" s="6" t="s">
        <v>14</v>
      </c>
      <c r="O10" s="6"/>
      <c r="P10" s="6"/>
    </row>
    <row r="11" spans="1:16" ht="44.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x14ac:dyDescent="0.2">
      <c r="A13" s="10" t="s">
        <v>19</v>
      </c>
      <c r="B13" s="11"/>
      <c r="C13" s="12"/>
      <c r="D13" s="13" t="s">
        <v>58</v>
      </c>
      <c r="E13" s="14">
        <f>E14</f>
        <v>0</v>
      </c>
      <c r="F13" s="14">
        <f t="shared" ref="F13:I13" si="0">F14</f>
        <v>-209865</v>
      </c>
      <c r="G13" s="14">
        <f t="shared" si="0"/>
        <v>0</v>
      </c>
      <c r="H13" s="14">
        <f t="shared" si="0"/>
        <v>0</v>
      </c>
      <c r="I13" s="14">
        <f t="shared" si="0"/>
        <v>209865</v>
      </c>
      <c r="J13" s="14">
        <f>J14</f>
        <v>56086.84</v>
      </c>
      <c r="K13" s="14">
        <f t="shared" ref="K13:O13" si="1">K14</f>
        <v>0</v>
      </c>
      <c r="L13" s="14">
        <f t="shared" si="1"/>
        <v>56086.84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>J13+E13</f>
        <v>56086.84</v>
      </c>
    </row>
    <row r="14" spans="1:16" x14ac:dyDescent="0.2">
      <c r="A14" s="10" t="s">
        <v>20</v>
      </c>
      <c r="B14" s="11"/>
      <c r="C14" s="12"/>
      <c r="D14" s="13" t="s">
        <v>58</v>
      </c>
      <c r="E14" s="14">
        <f>SUM(E15:E24)</f>
        <v>0</v>
      </c>
      <c r="F14" s="14">
        <f>SUM(F15:F24)</f>
        <v>-209865</v>
      </c>
      <c r="G14" s="14">
        <f t="shared" ref="G14:I14" si="2">SUM(G15:G24)</f>
        <v>0</v>
      </c>
      <c r="H14" s="14">
        <f t="shared" si="2"/>
        <v>0</v>
      </c>
      <c r="I14" s="14">
        <f t="shared" si="2"/>
        <v>209865</v>
      </c>
      <c r="J14" s="14">
        <f>J16</f>
        <v>56086.84</v>
      </c>
      <c r="K14" s="14">
        <f t="shared" ref="K14:O14" si="3">K16</f>
        <v>0</v>
      </c>
      <c r="L14" s="14">
        <f t="shared" si="3"/>
        <v>56086.84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14">
        <f t="shared" ref="P14:P25" si="4">J14+E14</f>
        <v>56086.84</v>
      </c>
    </row>
    <row r="15" spans="1:16" x14ac:dyDescent="0.2">
      <c r="A15" s="15" t="s">
        <v>21</v>
      </c>
      <c r="B15" s="15" t="s">
        <v>23</v>
      </c>
      <c r="C15" s="16" t="s">
        <v>22</v>
      </c>
      <c r="D15" s="17" t="s">
        <v>24</v>
      </c>
      <c r="E15" s="18">
        <f>F15</f>
        <v>40000</v>
      </c>
      <c r="F15" s="19">
        <v>40000</v>
      </c>
      <c r="G15" s="19">
        <v>0</v>
      </c>
      <c r="H15" s="19">
        <v>0</v>
      </c>
      <c r="I15" s="19">
        <v>0</v>
      </c>
      <c r="J15" s="18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4">
        <f t="shared" si="4"/>
        <v>40000</v>
      </c>
    </row>
    <row r="16" spans="1:16" ht="63.75" x14ac:dyDescent="0.2">
      <c r="A16" s="15" t="s">
        <v>25</v>
      </c>
      <c r="B16" s="15" t="s">
        <v>27</v>
      </c>
      <c r="C16" s="16" t="s">
        <v>26</v>
      </c>
      <c r="D16" s="17" t="s">
        <v>28</v>
      </c>
      <c r="E16" s="18">
        <f>115097+33884+52800</f>
        <v>201781</v>
      </c>
      <c r="F16" s="19">
        <f>115097+33884+52800</f>
        <v>201781</v>
      </c>
      <c r="G16" s="19">
        <v>0</v>
      </c>
      <c r="H16" s="19">
        <v>0</v>
      </c>
      <c r="I16" s="19">
        <v>0</v>
      </c>
      <c r="J16" s="18">
        <f>L16</f>
        <v>56086.84</v>
      </c>
      <c r="K16" s="19">
        <v>0</v>
      </c>
      <c r="L16" s="19">
        <f>5000+51086.84</f>
        <v>56086.84</v>
      </c>
      <c r="M16" s="19">
        <v>0</v>
      </c>
      <c r="N16" s="19">
        <v>0</v>
      </c>
      <c r="O16" s="19">
        <v>0</v>
      </c>
      <c r="P16" s="14">
        <f t="shared" si="4"/>
        <v>257867.84</v>
      </c>
    </row>
    <row r="17" spans="1:16" ht="25.5" x14ac:dyDescent="0.2">
      <c r="A17" s="15" t="s">
        <v>29</v>
      </c>
      <c r="B17" s="15" t="s">
        <v>31</v>
      </c>
      <c r="C17" s="16" t="s">
        <v>30</v>
      </c>
      <c r="D17" s="17" t="s">
        <v>32</v>
      </c>
      <c r="E17" s="18">
        <f t="shared" ref="E17:E18" si="5">F17</f>
        <v>125000</v>
      </c>
      <c r="F17" s="19">
        <v>125000</v>
      </c>
      <c r="G17" s="19">
        <v>0</v>
      </c>
      <c r="H17" s="19">
        <v>0</v>
      </c>
      <c r="I17" s="19">
        <v>0</v>
      </c>
      <c r="J17" s="18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4">
        <f t="shared" si="4"/>
        <v>125000</v>
      </c>
    </row>
    <row r="18" spans="1:16" ht="51" x14ac:dyDescent="0.2">
      <c r="A18" s="15" t="s">
        <v>33</v>
      </c>
      <c r="B18" s="15" t="s">
        <v>35</v>
      </c>
      <c r="C18" s="16" t="s">
        <v>34</v>
      </c>
      <c r="D18" s="17" t="s">
        <v>36</v>
      </c>
      <c r="E18" s="18">
        <f t="shared" si="5"/>
        <v>-18500</v>
      </c>
      <c r="F18" s="19">
        <v>-18500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4">
        <f t="shared" si="4"/>
        <v>-18500</v>
      </c>
    </row>
    <row r="19" spans="1:16" ht="25.5" x14ac:dyDescent="0.2">
      <c r="A19" s="15" t="s">
        <v>37</v>
      </c>
      <c r="B19" s="15" t="s">
        <v>39</v>
      </c>
      <c r="C19" s="16" t="s">
        <v>38</v>
      </c>
      <c r="D19" s="17" t="s">
        <v>40</v>
      </c>
      <c r="E19" s="18">
        <f>I19</f>
        <v>219865</v>
      </c>
      <c r="F19" s="19">
        <v>0</v>
      </c>
      <c r="G19" s="19">
        <v>0</v>
      </c>
      <c r="H19" s="19">
        <v>0</v>
      </c>
      <c r="I19" s="19">
        <f>219865</f>
        <v>219865</v>
      </c>
      <c r="J19" s="18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4">
        <f t="shared" si="4"/>
        <v>219865</v>
      </c>
    </row>
    <row r="20" spans="1:16" x14ac:dyDescent="0.2">
      <c r="A20" s="15" t="s">
        <v>41</v>
      </c>
      <c r="B20" s="15" t="s">
        <v>42</v>
      </c>
      <c r="C20" s="16" t="s">
        <v>38</v>
      </c>
      <c r="D20" s="17" t="s">
        <v>43</v>
      </c>
      <c r="E20" s="18">
        <f>F20</f>
        <v>-133500</v>
      </c>
      <c r="F20" s="19">
        <v>-133500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4">
        <f t="shared" si="4"/>
        <v>-133500</v>
      </c>
    </row>
    <row r="21" spans="1:16" x14ac:dyDescent="0.2">
      <c r="A21" s="15" t="s">
        <v>44</v>
      </c>
      <c r="B21" s="15" t="s">
        <v>46</v>
      </c>
      <c r="C21" s="16" t="s">
        <v>45</v>
      </c>
      <c r="D21" s="17" t="s">
        <v>47</v>
      </c>
      <c r="E21" s="18">
        <f>F21+I21</f>
        <v>-371868</v>
      </c>
      <c r="F21" s="19">
        <v>-361868</v>
      </c>
      <c r="G21" s="19">
        <v>0</v>
      </c>
      <c r="H21" s="19">
        <v>0</v>
      </c>
      <c r="I21" s="19">
        <v>-10000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4">
        <f t="shared" si="4"/>
        <v>-371868</v>
      </c>
    </row>
    <row r="22" spans="1:16" x14ac:dyDescent="0.2">
      <c r="A22" s="15" t="s">
        <v>48</v>
      </c>
      <c r="B22" s="15" t="s">
        <v>50</v>
      </c>
      <c r="C22" s="16" t="s">
        <v>49</v>
      </c>
      <c r="D22" s="17" t="s">
        <v>51</v>
      </c>
      <c r="E22" s="18">
        <v>-100000</v>
      </c>
      <c r="F22" s="19">
        <f>E22</f>
        <v>-100000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4">
        <f t="shared" si="4"/>
        <v>-100000</v>
      </c>
    </row>
    <row r="23" spans="1:16" ht="25.5" x14ac:dyDescent="0.2">
      <c r="A23" s="15" t="s">
        <v>60</v>
      </c>
      <c r="B23" s="15">
        <v>8831</v>
      </c>
      <c r="C23" s="16" t="s">
        <v>49</v>
      </c>
      <c r="D23" s="17" t="s">
        <v>59</v>
      </c>
      <c r="E23" s="18">
        <v>10000</v>
      </c>
      <c r="F23" s="19">
        <v>10000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4">
        <f t="shared" si="4"/>
        <v>10000</v>
      </c>
    </row>
    <row r="24" spans="1:16" x14ac:dyDescent="0.2">
      <c r="A24" s="15" t="s">
        <v>53</v>
      </c>
      <c r="B24" s="15" t="s">
        <v>54</v>
      </c>
      <c r="C24" s="16" t="s">
        <v>52</v>
      </c>
      <c r="D24" s="17" t="s">
        <v>55</v>
      </c>
      <c r="E24" s="18">
        <f>F24</f>
        <v>27222</v>
      </c>
      <c r="F24" s="19">
        <v>27222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4">
        <f t="shared" si="4"/>
        <v>27222</v>
      </c>
    </row>
    <row r="25" spans="1:16" x14ac:dyDescent="0.2">
      <c r="A25" s="20" t="s">
        <v>56</v>
      </c>
      <c r="B25" s="21" t="s">
        <v>56</v>
      </c>
      <c r="C25" s="22" t="s">
        <v>56</v>
      </c>
      <c r="D25" s="23" t="s">
        <v>57</v>
      </c>
      <c r="E25" s="14">
        <f>E13</f>
        <v>0</v>
      </c>
      <c r="F25" s="14">
        <f t="shared" ref="F25:I25" si="6">F13</f>
        <v>-209865</v>
      </c>
      <c r="G25" s="14">
        <f t="shared" si="6"/>
        <v>0</v>
      </c>
      <c r="H25" s="14">
        <f t="shared" si="6"/>
        <v>0</v>
      </c>
      <c r="I25" s="14">
        <f t="shared" si="6"/>
        <v>209865</v>
      </c>
      <c r="J25" s="14">
        <f>J13</f>
        <v>56086.84</v>
      </c>
      <c r="K25" s="14">
        <f t="shared" ref="K25:P25" si="7">K13</f>
        <v>0</v>
      </c>
      <c r="L25" s="14">
        <f t="shared" si="7"/>
        <v>56086.84</v>
      </c>
      <c r="M25" s="14">
        <f t="shared" si="7"/>
        <v>0</v>
      </c>
      <c r="N25" s="14">
        <f t="shared" si="7"/>
        <v>0</v>
      </c>
      <c r="O25" s="14">
        <f t="shared" si="7"/>
        <v>0</v>
      </c>
      <c r="P25" s="14">
        <f t="shared" si="7"/>
        <v>56086.84</v>
      </c>
    </row>
    <row r="28" spans="1:16" x14ac:dyDescent="0.2">
      <c r="B28" s="4"/>
      <c r="I28" s="4"/>
    </row>
    <row r="30" spans="1:16" x14ac:dyDescent="0.2">
      <c r="D30" t="s">
        <v>62</v>
      </c>
      <c r="G30" t="s">
        <v>63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2019-08-23T09:58:06Z</dcterms:created>
  <dcterms:modified xsi:type="dcterms:W3CDTF">2019-08-23T10:17:45Z</dcterms:modified>
</cp:coreProperties>
</file>